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Website migration\Road and highway licences\festive lighting over the highway\"/>
    </mc:Choice>
  </mc:AlternateContent>
  <xr:revisionPtr revIDLastSave="0" documentId="8_{C4814389-DDCD-4644-AFB4-E71B3D508CE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" l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H31" i="1"/>
  <c r="G31" i="1"/>
  <c r="F7" i="1"/>
  <c r="F8" i="1"/>
  <c r="F9" i="1"/>
  <c r="F10" i="1"/>
  <c r="F11" i="1"/>
  <c r="F12" i="1"/>
  <c r="F13" i="1"/>
  <c r="F14" i="1"/>
  <c r="F15" i="1"/>
  <c r="F16" i="1"/>
  <c r="F17" i="1"/>
  <c r="F18" i="1"/>
  <c r="F31" i="1"/>
  <c r="E31" i="1"/>
  <c r="F30" i="1"/>
  <c r="F29" i="1"/>
  <c r="F28" i="1"/>
  <c r="F27" i="1"/>
  <c r="F26" i="1"/>
  <c r="F25" i="1"/>
  <c r="F24" i="1"/>
  <c r="F23" i="1"/>
  <c r="F22" i="1"/>
  <c r="F21" i="1"/>
  <c r="F20" i="1"/>
  <c r="F19" i="1"/>
</calcChain>
</file>

<file path=xl/sharedStrings.xml><?xml version="1.0" encoding="utf-8"?>
<sst xmlns="http://schemas.openxmlformats.org/spreadsheetml/2006/main" count="90" uniqueCount="53">
  <si>
    <t>Christmas Lighting 2012-2013</t>
  </si>
  <si>
    <t>MPAN NUMBER: 2200040059977</t>
  </si>
  <si>
    <t>INVENTORY REFERENCE: 50000057</t>
  </si>
  <si>
    <t>Item</t>
  </si>
  <si>
    <t>Location</t>
  </si>
  <si>
    <t>Type of equipment</t>
  </si>
  <si>
    <t xml:space="preserve">Qty </t>
  </si>
  <si>
    <t>Load Per Unit (Amps)</t>
  </si>
  <si>
    <t>Total loading (Amps)</t>
  </si>
  <si>
    <t>Total (wattage)</t>
  </si>
  <si>
    <t>KWH</t>
  </si>
  <si>
    <t>Burning Hours</t>
  </si>
  <si>
    <t>Switching Times</t>
  </si>
  <si>
    <t>Scheme Ref</t>
  </si>
  <si>
    <t>Park Street</t>
  </si>
  <si>
    <t>Cross Street Led Curtains</t>
  </si>
  <si>
    <t>09/11/2012 to 06/01/2013 (16:00 to 23:00)</t>
  </si>
  <si>
    <t>Bristol Christmas Lights</t>
  </si>
  <si>
    <t>Crossings</t>
  </si>
  <si>
    <t>College Green</t>
  </si>
  <si>
    <t>Various Tree Curtain LED Lights</t>
  </si>
  <si>
    <t>City Centre Motifs</t>
  </si>
  <si>
    <t>Column Mounted Motifs</t>
  </si>
  <si>
    <t>City Centre</t>
  </si>
  <si>
    <t>Outside Radison Blue Hotel</t>
  </si>
  <si>
    <t>Christmas Tree</t>
  </si>
  <si>
    <t>Corn Street</t>
  </si>
  <si>
    <t>Lamp Post Motifs</t>
  </si>
  <si>
    <t>Wall Mounted Cylynders</t>
  </si>
  <si>
    <t>Wine Street</t>
  </si>
  <si>
    <t>LED Tree Lights</t>
  </si>
  <si>
    <t>Broadmead</t>
  </si>
  <si>
    <t>Canopies</t>
  </si>
  <si>
    <t>Union Street</t>
  </si>
  <si>
    <t>Cclyndrical Wall Mounted</t>
  </si>
  <si>
    <t>Horsefair &amp; Penn Street</t>
  </si>
  <si>
    <t>Penn Stree Beyond Cabot Circus</t>
  </si>
  <si>
    <t>Quayside</t>
  </si>
  <si>
    <t>Tree Lights</t>
  </si>
  <si>
    <t>Princess Victoria Street (Clifton)</t>
  </si>
  <si>
    <t>Cross Street Strings and Stars</t>
  </si>
  <si>
    <t>Clifton Christmas Lights</t>
  </si>
  <si>
    <t>The Mall (Clifton)</t>
  </si>
  <si>
    <t>Portland Street (Clifton)</t>
  </si>
  <si>
    <t>Regent Street (Clifton)</t>
  </si>
  <si>
    <t>Tree</t>
  </si>
  <si>
    <t>Various Locations (Clifton)</t>
  </si>
  <si>
    <t>Lamp Post banners</t>
  </si>
  <si>
    <t>Bedminster</t>
  </si>
  <si>
    <t>Motifs</t>
  </si>
  <si>
    <t>24/11/012 to 06/01/2013 (16:00 to 0.00)</t>
  </si>
  <si>
    <t>Bedminster Christmas Lights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</si>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</sst>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6" x14ac:knownFonts="1">
    <font>
      <sz val="12"/>
      <color theme="1"/>
      <name val="Calibri"/>
      <family val="2"/>
      <scheme val="minor"/>
    </font>
    <font>
      <b/>
      <u/>
      <sz val="16"/>
      <name val="Arial"/>
      <family val="2"/>
    </font>
    <font>
      <b/>
      <i/>
      <sz val="10"/>
      <name val="Arial"/>
    </font>
    <font>
      <b/>
      <i/>
      <sz val="10"/>
      <color rgb="FFFF0000"/>
      <name val="Arial"/>
    </font>
    <font>
      <i/>
      <sz val="10"/>
      <name val="Arial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0" xfId="0" applyFont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3" fontId="2" fillId="5" borderId="1" xfId="0" applyNumberFormat="1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wrapText="1"/>
    </xf>
    <xf numFmtId="0" fontId="0" fillId="5" borderId="2" xfId="0" applyFill="1" applyBorder="1" applyAlignment="1">
      <alignment horizontal="center" wrapText="1"/>
    </xf>
    <xf numFmtId="3" fontId="0" fillId="5" borderId="2" xfId="0" applyNumberFormat="1" applyFill="1" applyBorder="1" applyAlignment="1">
      <alignment horizontal="center" wrapText="1"/>
    </xf>
    <xf numFmtId="164" fontId="0" fillId="5" borderId="2" xfId="0" applyNumberForma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0" fontId="3" fillId="6" borderId="3" xfId="0" applyFont="1" applyFill="1" applyBorder="1" applyAlignment="1">
      <alignment wrapText="1"/>
    </xf>
    <xf numFmtId="3" fontId="3" fillId="6" borderId="3" xfId="0" applyNumberFormat="1" applyFont="1" applyFill="1" applyBorder="1" applyAlignment="1">
      <alignment horizontal="center" wrapText="1"/>
    </xf>
    <xf numFmtId="164" fontId="3" fillId="6" borderId="3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wrapText="1"/>
    </xf>
    <xf numFmtId="3" fontId="3" fillId="6" borderId="1" xfId="0" applyNumberFormat="1" applyFont="1" applyFill="1" applyBorder="1" applyAlignment="1">
      <alignment horizontal="center" wrapText="1"/>
    </xf>
    <xf numFmtId="164" fontId="3" fillId="6" borderId="1" xfId="0" applyNumberFormat="1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3" fontId="3" fillId="6" borderId="2" xfId="0" applyNumberFormat="1" applyFont="1" applyFill="1" applyBorder="1" applyAlignment="1">
      <alignment horizontal="center" wrapText="1"/>
    </xf>
    <xf numFmtId="164" fontId="3" fillId="6" borderId="2" xfId="0" applyNumberFormat="1" applyFont="1" applyFill="1" applyBorder="1" applyAlignment="1">
      <alignment horizontal="center" wrapText="1"/>
    </xf>
    <xf numFmtId="0" fontId="2" fillId="7" borderId="3" xfId="0" applyFont="1" applyFill="1" applyBorder="1" applyAlignment="1">
      <alignment horizontal="center" wrapText="1"/>
    </xf>
    <xf numFmtId="0" fontId="2" fillId="7" borderId="3" xfId="0" applyFont="1" applyFill="1" applyBorder="1" applyAlignment="1">
      <alignment wrapText="1"/>
    </xf>
    <xf numFmtId="3" fontId="2" fillId="7" borderId="3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0" fontId="2" fillId="7" borderId="1" xfId="0" applyFont="1" applyFill="1" applyBorder="1" applyAlignment="1">
      <alignment wrapText="1"/>
    </xf>
    <xf numFmtId="3" fontId="2" fillId="7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3" fontId="2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0" fontId="4" fillId="4" borderId="1" xfId="0" applyFont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0" fillId="2" borderId="0" xfId="0" applyFill="1" applyAlignment="1"/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3111500</xdr:colOff>
      <xdr:row>32</xdr:row>
      <xdr:rowOff>114300</xdr:rowOff>
    </xdr:from>
    <xdr:to>
      <xdr:col>8</xdr:col>
      <xdr:colOff>825500</xdr:colOff>
      <xdr:row>43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717800" y="5575300"/>
          <a:ext cx="748030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2400"/>
            </a:lnSpc>
          </a:pPr>
          <a:r>
            <a:rPr lang="en-US" sz="2000">
              <a:latin typeface="Arial"/>
              <a:cs typeface="Arial"/>
            </a:rPr>
            <a:t>Note: The information on this spreadsheet is gained</a:t>
          </a:r>
          <a:r>
            <a:rPr lang="en-US" sz="2000" baseline="0">
              <a:latin typeface="Arial"/>
              <a:cs typeface="Arial"/>
            </a:rPr>
            <a:t> from Information supplied by LITE &amp; SSE.</a:t>
          </a:r>
        </a:p>
        <a:p>
          <a:pPr>
            <a:lnSpc>
              <a:spcPts val="2400"/>
            </a:lnSpc>
          </a:pPr>
          <a:endParaRPr lang="en-US" sz="2000" baseline="0">
            <a:latin typeface="Arial"/>
            <a:cs typeface="Arial"/>
          </a:endParaRPr>
        </a:p>
        <a:p>
          <a:pPr>
            <a:lnSpc>
              <a:spcPts val="2400"/>
            </a:lnSpc>
          </a:pPr>
          <a:r>
            <a:rPr lang="en-US" sz="2000" baseline="0">
              <a:latin typeface="Arial"/>
              <a:cs typeface="Arial"/>
            </a:rPr>
            <a:t>BCC have carried out random onsite readings to verify the information is correct</a:t>
          </a:r>
          <a:endParaRPr lang="en-US" sz="2000"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31"/>
  <sheetViews>
    <sheetView tabSelected="1" workbookViewId="0">
      <selection sqref="A1:XFD1048576"/>
    </sheetView>
  </sheetViews>
  <sheetFormatPr defaultColWidth="14.6640625" defaultRowHeight="15.5" x14ac:dyDescent="0.35"/>
  <cols>
    <col min="1" max="1" width="8.33203125" style="1" customWidth="1"/>
    <col min="2" max="2" width="27.33203125" style="2" customWidth="1"/>
    <col min="3" max="3" width="39.5" style="2" bestFit="1" customWidth="1"/>
    <col min="4" max="4" width="4" style="1" bestFit="1" customWidth="1"/>
    <col min="5" max="5" width="12" style="1" bestFit="1" customWidth="1"/>
    <col min="6" max="6" width="11.5" style="1" bestFit="1" customWidth="1"/>
    <col min="7" max="7" width="13.1640625" style="1" bestFit="1" customWidth="1"/>
    <col min="8" max="8" width="7.1640625" style="1" bestFit="1" customWidth="1"/>
    <col min="9" max="9" width="13" style="1" bestFit="1" customWidth="1"/>
    <col min="10" max="10" width="35.5" style="2" customWidth="1"/>
    <col min="11" max="11" width="34.6640625" style="2" customWidth="1"/>
    <col min="12" max="16384" width="14.6640625" style="2"/>
  </cols>
  <sheetData>
    <row r="3" spans="1:11" ht="20" x14ac:dyDescent="0.4">
      <c r="B3" s="40" t="s">
        <v>0</v>
      </c>
      <c r="C3" s="41"/>
      <c r="E3" s="42" t="s">
        <v>1</v>
      </c>
      <c r="F3" s="43"/>
      <c r="G3" s="43"/>
      <c r="H3" s="43"/>
      <c r="I3" s="42" t="s">
        <v>2</v>
      </c>
      <c r="J3" s="43"/>
    </row>
    <row r="6" spans="1:11" s="6" customFormat="1" ht="26" x14ac:dyDescent="0.3">
      <c r="A6" s="3" t="s">
        <v>3</v>
      </c>
      <c r="B6" s="4" t="s">
        <v>4</v>
      </c>
      <c r="C6" s="4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4" t="s">
        <v>12</v>
      </c>
      <c r="K6" s="5" t="s">
        <v>13</v>
      </c>
    </row>
    <row r="7" spans="1:11" s="6" customFormat="1" ht="13" x14ac:dyDescent="0.3">
      <c r="A7" s="7">
        <v>1</v>
      </c>
      <c r="B7" s="8" t="s">
        <v>14</v>
      </c>
      <c r="C7" s="8" t="s">
        <v>15</v>
      </c>
      <c r="D7" s="7">
        <v>1</v>
      </c>
      <c r="E7" s="7">
        <v>1.1499999999999999</v>
      </c>
      <c r="F7" s="7">
        <f>SUM(D7*E7)</f>
        <v>1.1499999999999999</v>
      </c>
      <c r="G7" s="9">
        <f t="shared" ref="G7:G18" si="0">SUM(D7*E7*230)</f>
        <v>264.5</v>
      </c>
      <c r="H7" s="10">
        <f>SUM(G7)/1000</f>
        <v>0.26450000000000001</v>
      </c>
      <c r="I7" s="9">
        <v>385</v>
      </c>
      <c r="J7" s="8" t="s">
        <v>16</v>
      </c>
      <c r="K7" s="44" t="s">
        <v>17</v>
      </c>
    </row>
    <row r="8" spans="1:11" s="6" customFormat="1" ht="13" x14ac:dyDescent="0.3">
      <c r="A8" s="7">
        <v>2</v>
      </c>
      <c r="B8" s="8" t="s">
        <v>14</v>
      </c>
      <c r="C8" s="8" t="s">
        <v>18</v>
      </c>
      <c r="D8" s="7">
        <v>8</v>
      </c>
      <c r="E8" s="7">
        <v>0.84</v>
      </c>
      <c r="F8" s="7">
        <f>SUM(D8*E8)</f>
        <v>6.72</v>
      </c>
      <c r="G8" s="9">
        <f>SUM(D8*E8*230)</f>
        <v>1545.6</v>
      </c>
      <c r="H8" s="10">
        <f t="shared" ref="H8:H30" si="1">SUM(G8)/1000</f>
        <v>1.5455999999999999</v>
      </c>
      <c r="I8" s="9">
        <v>385</v>
      </c>
      <c r="J8" s="8" t="s">
        <v>16</v>
      </c>
      <c r="K8" s="45"/>
    </row>
    <row r="9" spans="1:11" s="6" customFormat="1" ht="13" x14ac:dyDescent="0.3">
      <c r="A9" s="7">
        <v>3</v>
      </c>
      <c r="B9" s="8" t="s">
        <v>19</v>
      </c>
      <c r="C9" s="8" t="s">
        <v>20</v>
      </c>
      <c r="D9" s="7">
        <v>12</v>
      </c>
      <c r="E9" s="7">
        <v>0.435</v>
      </c>
      <c r="F9" s="7">
        <f t="shared" ref="F9:F18" si="2">SUM(D9*E9)</f>
        <v>5.22</v>
      </c>
      <c r="G9" s="9">
        <f t="shared" si="0"/>
        <v>1200.5999999999999</v>
      </c>
      <c r="H9" s="10">
        <f t="shared" si="1"/>
        <v>1.2005999999999999</v>
      </c>
      <c r="I9" s="9">
        <v>385</v>
      </c>
      <c r="J9" s="8" t="s">
        <v>16</v>
      </c>
      <c r="K9" s="45"/>
    </row>
    <row r="10" spans="1:11" s="6" customFormat="1" ht="13" x14ac:dyDescent="0.3">
      <c r="A10" s="7">
        <v>4</v>
      </c>
      <c r="B10" s="8" t="s">
        <v>21</v>
      </c>
      <c r="C10" s="8" t="s">
        <v>22</v>
      </c>
      <c r="D10" s="7">
        <v>14</v>
      </c>
      <c r="E10" s="7">
        <v>0.61499999999999999</v>
      </c>
      <c r="F10" s="7">
        <f t="shared" si="2"/>
        <v>8.61</v>
      </c>
      <c r="G10" s="9">
        <f t="shared" si="0"/>
        <v>1980.3</v>
      </c>
      <c r="H10" s="10">
        <f t="shared" si="1"/>
        <v>1.9802999999999999</v>
      </c>
      <c r="I10" s="9">
        <v>385</v>
      </c>
      <c r="J10" s="8" t="s">
        <v>16</v>
      </c>
      <c r="K10" s="45"/>
    </row>
    <row r="11" spans="1:11" s="6" customFormat="1" ht="13" x14ac:dyDescent="0.3">
      <c r="A11" s="7">
        <v>5</v>
      </c>
      <c r="B11" s="8" t="s">
        <v>23</v>
      </c>
      <c r="C11" s="8" t="s">
        <v>24</v>
      </c>
      <c r="D11" s="7">
        <v>7</v>
      </c>
      <c r="E11" s="7">
        <v>0.61499999999999999</v>
      </c>
      <c r="F11" s="7">
        <f t="shared" si="2"/>
        <v>4.3049999999999997</v>
      </c>
      <c r="G11" s="9">
        <f t="shared" si="0"/>
        <v>990.15</v>
      </c>
      <c r="H11" s="10">
        <f t="shared" si="1"/>
        <v>0.99014999999999997</v>
      </c>
      <c r="I11" s="9">
        <v>385</v>
      </c>
      <c r="J11" s="8" t="s">
        <v>16</v>
      </c>
      <c r="K11" s="45"/>
    </row>
    <row r="12" spans="1:11" s="6" customFormat="1" ht="13" x14ac:dyDescent="0.3">
      <c r="A12" s="7">
        <v>6</v>
      </c>
      <c r="B12" s="8" t="s">
        <v>23</v>
      </c>
      <c r="C12" s="8" t="s">
        <v>25</v>
      </c>
      <c r="D12" s="7">
        <v>1</v>
      </c>
      <c r="E12" s="7">
        <v>1.304</v>
      </c>
      <c r="F12" s="7">
        <f t="shared" si="2"/>
        <v>1.304</v>
      </c>
      <c r="G12" s="9">
        <f t="shared" si="0"/>
        <v>299.92</v>
      </c>
      <c r="H12" s="10">
        <f t="shared" si="1"/>
        <v>0.29992000000000002</v>
      </c>
      <c r="I12" s="9">
        <v>385</v>
      </c>
      <c r="J12" s="8" t="s">
        <v>16</v>
      </c>
      <c r="K12" s="45"/>
    </row>
    <row r="13" spans="1:11" s="6" customFormat="1" ht="13" x14ac:dyDescent="0.3">
      <c r="A13" s="7">
        <v>7</v>
      </c>
      <c r="B13" s="8" t="s">
        <v>26</v>
      </c>
      <c r="C13" s="8" t="s">
        <v>27</v>
      </c>
      <c r="D13" s="7">
        <v>2</v>
      </c>
      <c r="E13" s="7">
        <v>0.435</v>
      </c>
      <c r="F13" s="7">
        <f t="shared" si="2"/>
        <v>0.87</v>
      </c>
      <c r="G13" s="9">
        <f t="shared" si="0"/>
        <v>200.1</v>
      </c>
      <c r="H13" s="10">
        <f t="shared" si="1"/>
        <v>0.2001</v>
      </c>
      <c r="I13" s="9">
        <v>385</v>
      </c>
      <c r="J13" s="8" t="s">
        <v>16</v>
      </c>
      <c r="K13" s="45"/>
    </row>
    <row r="14" spans="1:11" s="6" customFormat="1" ht="13" x14ac:dyDescent="0.3">
      <c r="A14" s="7">
        <v>8</v>
      </c>
      <c r="B14" s="8" t="s">
        <v>26</v>
      </c>
      <c r="C14" s="8" t="s">
        <v>28</v>
      </c>
      <c r="D14" s="7">
        <v>6</v>
      </c>
      <c r="E14" s="7">
        <v>0.34499999999999997</v>
      </c>
      <c r="F14" s="7">
        <f t="shared" si="2"/>
        <v>2.0699999999999998</v>
      </c>
      <c r="G14" s="9">
        <f t="shared" si="0"/>
        <v>476.09999999999997</v>
      </c>
      <c r="H14" s="10">
        <f t="shared" si="1"/>
        <v>0.47609999999999997</v>
      </c>
      <c r="I14" s="9">
        <v>385</v>
      </c>
      <c r="J14" s="8" t="s">
        <v>16</v>
      </c>
      <c r="K14" s="45"/>
    </row>
    <row r="15" spans="1:11" s="6" customFormat="1" ht="13" x14ac:dyDescent="0.3">
      <c r="A15" s="7">
        <v>9</v>
      </c>
      <c r="B15" s="8" t="s">
        <v>29</v>
      </c>
      <c r="C15" s="8" t="s">
        <v>30</v>
      </c>
      <c r="D15" s="7">
        <v>1</v>
      </c>
      <c r="E15" s="7">
        <v>1.3043</v>
      </c>
      <c r="F15" s="7">
        <f t="shared" si="2"/>
        <v>1.3043</v>
      </c>
      <c r="G15" s="9">
        <f t="shared" si="0"/>
        <v>299.98899999999998</v>
      </c>
      <c r="H15" s="10">
        <f t="shared" si="1"/>
        <v>0.29998899999999995</v>
      </c>
      <c r="I15" s="9">
        <v>385</v>
      </c>
      <c r="J15" s="8" t="s">
        <v>16</v>
      </c>
      <c r="K15" s="45"/>
    </row>
    <row r="16" spans="1:11" s="6" customFormat="1" ht="13" x14ac:dyDescent="0.3">
      <c r="A16" s="7">
        <v>10</v>
      </c>
      <c r="B16" s="8" t="s">
        <v>31</v>
      </c>
      <c r="C16" s="8" t="s">
        <v>32</v>
      </c>
      <c r="D16" s="7">
        <v>3</v>
      </c>
      <c r="E16" s="7">
        <v>4</v>
      </c>
      <c r="F16" s="7">
        <f t="shared" si="2"/>
        <v>12</v>
      </c>
      <c r="G16" s="9">
        <f t="shared" si="0"/>
        <v>2760</v>
      </c>
      <c r="H16" s="10">
        <f t="shared" si="1"/>
        <v>2.76</v>
      </c>
      <c r="I16" s="9">
        <v>385</v>
      </c>
      <c r="J16" s="8" t="s">
        <v>16</v>
      </c>
      <c r="K16" s="45"/>
    </row>
    <row r="17" spans="1:11" s="6" customFormat="1" ht="13" x14ac:dyDescent="0.3">
      <c r="A17" s="7">
        <v>11</v>
      </c>
      <c r="B17" s="8" t="s">
        <v>33</v>
      </c>
      <c r="C17" s="8" t="s">
        <v>34</v>
      </c>
      <c r="D17" s="7">
        <v>1</v>
      </c>
      <c r="E17" s="7">
        <v>0.34699999999999998</v>
      </c>
      <c r="F17" s="7">
        <f t="shared" si="2"/>
        <v>0.34699999999999998</v>
      </c>
      <c r="G17" s="9">
        <f t="shared" si="0"/>
        <v>79.809999999999988</v>
      </c>
      <c r="H17" s="10">
        <f t="shared" si="1"/>
        <v>7.9809999999999992E-2</v>
      </c>
      <c r="I17" s="9">
        <v>385</v>
      </c>
      <c r="J17" s="8" t="s">
        <v>16</v>
      </c>
      <c r="K17" s="45"/>
    </row>
    <row r="18" spans="1:11" s="6" customFormat="1" ht="13" x14ac:dyDescent="0.3">
      <c r="A18" s="7">
        <v>12</v>
      </c>
      <c r="B18" s="8" t="s">
        <v>33</v>
      </c>
      <c r="C18" s="8" t="s">
        <v>22</v>
      </c>
      <c r="D18" s="7">
        <v>7</v>
      </c>
      <c r="E18" s="7">
        <v>0.60860000000000003</v>
      </c>
      <c r="F18" s="7">
        <f t="shared" si="2"/>
        <v>4.2602000000000002</v>
      </c>
      <c r="G18" s="9">
        <f t="shared" si="0"/>
        <v>979.846</v>
      </c>
      <c r="H18" s="10">
        <f t="shared" si="1"/>
        <v>0.97984599999999999</v>
      </c>
      <c r="I18" s="9">
        <v>385</v>
      </c>
      <c r="J18" s="8" t="s">
        <v>16</v>
      </c>
      <c r="K18" s="45"/>
    </row>
    <row r="19" spans="1:11" s="6" customFormat="1" ht="13" x14ac:dyDescent="0.3">
      <c r="A19" s="7">
        <v>13</v>
      </c>
      <c r="B19" s="8" t="s">
        <v>35</v>
      </c>
      <c r="C19" s="8" t="s">
        <v>22</v>
      </c>
      <c r="D19" s="7">
        <v>8</v>
      </c>
      <c r="E19" s="7">
        <v>0.60860000000000003</v>
      </c>
      <c r="F19" s="7">
        <f>SUM(D19*E19)</f>
        <v>4.8688000000000002</v>
      </c>
      <c r="G19" s="9">
        <f>SUM(D19*E19*230)</f>
        <v>1119.8240000000001</v>
      </c>
      <c r="H19" s="10">
        <f t="shared" si="1"/>
        <v>1.1198240000000002</v>
      </c>
      <c r="I19" s="9">
        <v>385</v>
      </c>
      <c r="J19" s="8" t="s">
        <v>16</v>
      </c>
      <c r="K19" s="45"/>
    </row>
    <row r="20" spans="1:11" s="6" customFormat="1" ht="13" x14ac:dyDescent="0.3">
      <c r="A20" s="7">
        <v>14</v>
      </c>
      <c r="B20" s="8" t="s">
        <v>36</v>
      </c>
      <c r="C20" s="8" t="s">
        <v>22</v>
      </c>
      <c r="D20" s="7">
        <v>5</v>
      </c>
      <c r="E20" s="7">
        <v>1.6086</v>
      </c>
      <c r="F20" s="7">
        <f>SUM(D20*E20)</f>
        <v>8.0429999999999993</v>
      </c>
      <c r="G20" s="9">
        <f>SUM(D20*E20*230)</f>
        <v>1849.8899999999999</v>
      </c>
      <c r="H20" s="10">
        <f t="shared" si="1"/>
        <v>1.8498899999999998</v>
      </c>
      <c r="I20" s="9">
        <v>385</v>
      </c>
      <c r="J20" s="8" t="s">
        <v>16</v>
      </c>
      <c r="K20" s="45"/>
    </row>
    <row r="21" spans="1:11" ht="16" thickBot="1" x14ac:dyDescent="0.4">
      <c r="A21" s="11">
        <v>15</v>
      </c>
      <c r="B21" s="12" t="s">
        <v>37</v>
      </c>
      <c r="C21" s="12" t="s">
        <v>38</v>
      </c>
      <c r="D21" s="11">
        <v>1</v>
      </c>
      <c r="E21" s="11">
        <v>2.7</v>
      </c>
      <c r="F21" s="13">
        <f t="shared" ref="F21:F30" si="3">SUM(D21*E21)</f>
        <v>2.7</v>
      </c>
      <c r="G21" s="14">
        <f t="shared" ref="G21:G30" si="4">SUM(D21*E21*230)</f>
        <v>621</v>
      </c>
      <c r="H21" s="15">
        <f t="shared" si="1"/>
        <v>0.621</v>
      </c>
      <c r="I21" s="14">
        <v>385</v>
      </c>
      <c r="J21" s="12" t="s">
        <v>16</v>
      </c>
      <c r="K21" s="46"/>
    </row>
    <row r="22" spans="1:11" ht="16" thickTop="1" x14ac:dyDescent="0.35">
      <c r="A22" s="16">
        <v>16</v>
      </c>
      <c r="B22" s="17" t="s">
        <v>39</v>
      </c>
      <c r="C22" s="17" t="s">
        <v>40</v>
      </c>
      <c r="D22" s="16">
        <v>3</v>
      </c>
      <c r="E22" s="16">
        <v>1.6</v>
      </c>
      <c r="F22" s="16">
        <f t="shared" si="3"/>
        <v>4.8000000000000007</v>
      </c>
      <c r="G22" s="18">
        <f t="shared" si="4"/>
        <v>1104.0000000000002</v>
      </c>
      <c r="H22" s="19">
        <f t="shared" si="1"/>
        <v>1.1040000000000003</v>
      </c>
      <c r="I22" s="18">
        <v>385</v>
      </c>
      <c r="J22" s="17" t="s">
        <v>16</v>
      </c>
      <c r="K22" s="47" t="s">
        <v>41</v>
      </c>
    </row>
    <row r="23" spans="1:11" x14ac:dyDescent="0.35">
      <c r="A23" s="20">
        <v>17</v>
      </c>
      <c r="B23" s="21" t="s">
        <v>42</v>
      </c>
      <c r="C23" s="21" t="s">
        <v>40</v>
      </c>
      <c r="D23" s="20">
        <v>3</v>
      </c>
      <c r="E23" s="20">
        <v>1</v>
      </c>
      <c r="F23" s="20">
        <f t="shared" si="3"/>
        <v>3</v>
      </c>
      <c r="G23" s="22">
        <f t="shared" si="4"/>
        <v>690</v>
      </c>
      <c r="H23" s="23">
        <f t="shared" si="1"/>
        <v>0.69</v>
      </c>
      <c r="I23" s="22">
        <v>385</v>
      </c>
      <c r="J23" s="21" t="s">
        <v>16</v>
      </c>
      <c r="K23" s="48"/>
    </row>
    <row r="24" spans="1:11" x14ac:dyDescent="0.35">
      <c r="A24" s="20">
        <v>18</v>
      </c>
      <c r="B24" s="21" t="s">
        <v>42</v>
      </c>
      <c r="C24" s="21" t="s">
        <v>25</v>
      </c>
      <c r="D24" s="20">
        <v>1</v>
      </c>
      <c r="E24" s="20">
        <v>1.5</v>
      </c>
      <c r="F24" s="20">
        <f t="shared" si="3"/>
        <v>1.5</v>
      </c>
      <c r="G24" s="22">
        <f t="shared" si="4"/>
        <v>345</v>
      </c>
      <c r="H24" s="23">
        <f t="shared" si="1"/>
        <v>0.34499999999999997</v>
      </c>
      <c r="I24" s="22">
        <v>385</v>
      </c>
      <c r="J24" s="21" t="s">
        <v>16</v>
      </c>
      <c r="K24" s="48"/>
    </row>
    <row r="25" spans="1:11" x14ac:dyDescent="0.35">
      <c r="A25" s="20">
        <v>19</v>
      </c>
      <c r="B25" s="21" t="s">
        <v>43</v>
      </c>
      <c r="C25" s="21" t="s">
        <v>40</v>
      </c>
      <c r="D25" s="20">
        <v>1</v>
      </c>
      <c r="E25" s="20">
        <v>1.6</v>
      </c>
      <c r="F25" s="20">
        <f t="shared" si="3"/>
        <v>1.6</v>
      </c>
      <c r="G25" s="22">
        <f t="shared" si="4"/>
        <v>368</v>
      </c>
      <c r="H25" s="23">
        <f t="shared" si="1"/>
        <v>0.36799999999999999</v>
      </c>
      <c r="I25" s="22">
        <v>385</v>
      </c>
      <c r="J25" s="21" t="s">
        <v>16</v>
      </c>
      <c r="K25" s="48"/>
    </row>
    <row r="26" spans="1:11" x14ac:dyDescent="0.35">
      <c r="A26" s="20">
        <v>20</v>
      </c>
      <c r="B26" s="21" t="s">
        <v>44</v>
      </c>
      <c r="C26" s="21" t="s">
        <v>40</v>
      </c>
      <c r="D26" s="20">
        <v>2</v>
      </c>
      <c r="E26" s="20">
        <v>1.6</v>
      </c>
      <c r="F26" s="20">
        <f t="shared" si="3"/>
        <v>3.2</v>
      </c>
      <c r="G26" s="22">
        <f t="shared" si="4"/>
        <v>736</v>
      </c>
      <c r="H26" s="23">
        <f t="shared" si="1"/>
        <v>0.73599999999999999</v>
      </c>
      <c r="I26" s="22">
        <v>385</v>
      </c>
      <c r="J26" s="21" t="s">
        <v>16</v>
      </c>
      <c r="K26" s="48"/>
    </row>
    <row r="27" spans="1:11" x14ac:dyDescent="0.35">
      <c r="A27" s="20">
        <v>21</v>
      </c>
      <c r="B27" s="21" t="s">
        <v>44</v>
      </c>
      <c r="C27" s="21" t="s">
        <v>45</v>
      </c>
      <c r="D27" s="20">
        <v>1</v>
      </c>
      <c r="E27" s="20">
        <v>1.5</v>
      </c>
      <c r="F27" s="20">
        <f t="shared" si="3"/>
        <v>1.5</v>
      </c>
      <c r="G27" s="22">
        <f t="shared" si="4"/>
        <v>345</v>
      </c>
      <c r="H27" s="23">
        <f t="shared" si="1"/>
        <v>0.34499999999999997</v>
      </c>
      <c r="I27" s="22">
        <v>385</v>
      </c>
      <c r="J27" s="21" t="s">
        <v>16</v>
      </c>
      <c r="K27" s="48"/>
    </row>
    <row r="28" spans="1:11" ht="16" thickBot="1" x14ac:dyDescent="0.4">
      <c r="A28" s="24">
        <v>22</v>
      </c>
      <c r="B28" s="25" t="s">
        <v>46</v>
      </c>
      <c r="C28" s="25" t="s">
        <v>47</v>
      </c>
      <c r="D28" s="24">
        <v>12</v>
      </c>
      <c r="E28" s="24">
        <v>1.5</v>
      </c>
      <c r="F28" s="24">
        <f t="shared" si="3"/>
        <v>18</v>
      </c>
      <c r="G28" s="26">
        <f t="shared" si="4"/>
        <v>4140</v>
      </c>
      <c r="H28" s="27">
        <f t="shared" si="1"/>
        <v>4.1399999999999997</v>
      </c>
      <c r="I28" s="26">
        <v>385</v>
      </c>
      <c r="J28" s="25" t="s">
        <v>16</v>
      </c>
      <c r="K28" s="49"/>
    </row>
    <row r="29" spans="1:11" ht="16" thickTop="1" x14ac:dyDescent="0.35">
      <c r="A29" s="28">
        <v>23</v>
      </c>
      <c r="B29" s="29" t="s">
        <v>48</v>
      </c>
      <c r="C29" s="29" t="s">
        <v>49</v>
      </c>
      <c r="D29" s="28">
        <v>6</v>
      </c>
      <c r="E29" s="28">
        <v>0.5</v>
      </c>
      <c r="F29" s="28">
        <f t="shared" si="3"/>
        <v>3</v>
      </c>
      <c r="G29" s="30">
        <f t="shared" si="4"/>
        <v>690</v>
      </c>
      <c r="H29" s="30">
        <f t="shared" si="1"/>
        <v>0.69</v>
      </c>
      <c r="I29" s="30">
        <v>320</v>
      </c>
      <c r="J29" s="29" t="s">
        <v>50</v>
      </c>
      <c r="K29" s="50" t="s">
        <v>51</v>
      </c>
    </row>
    <row r="30" spans="1:11" x14ac:dyDescent="0.35">
      <c r="A30" s="31">
        <v>24</v>
      </c>
      <c r="B30" s="32" t="s">
        <v>48</v>
      </c>
      <c r="C30" s="32" t="s">
        <v>38</v>
      </c>
      <c r="D30" s="31">
        <v>2</v>
      </c>
      <c r="E30" s="31">
        <v>0.25</v>
      </c>
      <c r="F30" s="31">
        <f t="shared" si="3"/>
        <v>0.5</v>
      </c>
      <c r="G30" s="33">
        <f t="shared" si="4"/>
        <v>115</v>
      </c>
      <c r="H30" s="33">
        <f t="shared" si="1"/>
        <v>0.115</v>
      </c>
      <c r="I30" s="33">
        <v>320</v>
      </c>
      <c r="J30" s="32" t="s">
        <v>50</v>
      </c>
      <c r="K30" s="51"/>
    </row>
    <row r="31" spans="1:11" x14ac:dyDescent="0.35">
      <c r="C31" s="39" t="s">
        <v>52</v>
      </c>
      <c r="D31" s="39"/>
      <c r="E31" s="34">
        <f>SUM(E7:E18)</f>
        <v>11.998899999999999</v>
      </c>
      <c r="F31" s="34">
        <f>SUM(F7:F18)</f>
        <v>48.160499999999999</v>
      </c>
      <c r="G31" s="35">
        <f>SUM(G7:G30)</f>
        <v>23200.629000000001</v>
      </c>
      <c r="H31" s="36">
        <f>SUM(H7:H30)</f>
        <v>23.200628999999999</v>
      </c>
      <c r="I31" s="35"/>
      <c r="J31" s="37"/>
      <c r="K31" s="38"/>
    </row>
  </sheetData>
  <mergeCells count="7">
    <mergeCell ref="C31:D31"/>
    <mergeCell ref="B3:C3"/>
    <mergeCell ref="E3:H3"/>
    <mergeCell ref="I3:J3"/>
    <mergeCell ref="K7:K21"/>
    <mergeCell ref="K22:K28"/>
    <mergeCell ref="K29:K30"/>
  </mergeCells>
  <phoneticPr fontId="5" type="noConversion"/>
  <pageMargins left="0.75000000000000011" right="0.75000000000000011" top="1" bottom="1" header="0.5" footer="0.5"/>
  <pageSetup paperSize="9" scale="59" orientation="landscape" horizontalDpi="4294967292" verticalDpi="4294967292"/>
  <headerFooter>
    <oddHeader>&amp;C&amp;"Calibri,Regular"&amp;K000000APPENDIX F</oddHeader>
    <oddFooter>&amp;L&amp;"Calibri,Regular"&amp;K000000APPENDIX (F)</oddFooter>
  </headerFooter>
  <rowBreaks count="1" manualBreakCount="1">
    <brk id="45" max="16383" man="1"/>
  </rowBreaks>
  <colBreaks count="1" manualBreakCount="1">
    <brk id="11" max="1048575" man="1"/>
  </colBreak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Thomas</dc:creator>
  <cp:lastModifiedBy>Richard Thistlethwaite</cp:lastModifiedBy>
  <cp:lastPrinted>2014-06-30T05:33:59Z</cp:lastPrinted>
  <dcterms:created xsi:type="dcterms:W3CDTF">2014-06-30T05:32:46Z</dcterms:created>
  <dcterms:modified xsi:type="dcterms:W3CDTF">2022-04-05T15:40:57Z</dcterms:modified>
</cp:coreProperties>
</file>