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christophe_huguier_bristol_gov_uk/Documents/Website/Standalone pages/Voting and elections/May 2021 elections/Results/Mayor/"/>
    </mc:Choice>
  </mc:AlternateContent>
  <xr:revisionPtr revIDLastSave="1" documentId="8_{30E27B5C-0C26-4E9E-8697-B26E2B0FDD5F}" xr6:coauthVersionLast="45" xr6:coauthVersionMax="45" xr10:uidLastSave="{EE3B65D6-11C2-4BCE-8E0F-A72E3ADF32F8}"/>
  <bookViews>
    <workbookView xWindow="-110" yWindow="-110" windowWidth="19420" windowHeight="10420" xr2:uid="{00000000-000D-0000-FFFF-FFFF00000000}"/>
  </bookViews>
  <sheets>
    <sheet name="Count Statement - Stage 1" sheetId="1" r:id="rId1"/>
  </sheets>
  <externalReferences>
    <externalReference r:id="rId2"/>
  </externalReferences>
  <definedNames>
    <definedName name="_xlnm.Print_Area" localSheetId="0">'Count Statement - Stage 1'!$A$1:$C$36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1" l="1"/>
  <c r="J31" i="1"/>
  <c r="I31" i="1"/>
  <c r="H31" i="1"/>
  <c r="G31" i="1"/>
  <c r="F31" i="1"/>
  <c r="C30" i="1"/>
  <c r="C29" i="1"/>
  <c r="C28" i="1"/>
  <c r="C27" i="1"/>
  <c r="C26" i="1"/>
  <c r="J22" i="1"/>
  <c r="I22" i="1"/>
  <c r="H22" i="1"/>
  <c r="G22" i="1"/>
  <c r="F22" i="1"/>
  <c r="C21" i="1"/>
  <c r="B21" i="1"/>
  <c r="A21" i="1"/>
  <c r="C20" i="1"/>
  <c r="A20" i="1"/>
  <c r="C19" i="1"/>
  <c r="B19" i="1"/>
  <c r="A19" i="1"/>
  <c r="C18" i="1"/>
  <c r="B18" i="1"/>
  <c r="A18" i="1"/>
  <c r="C17" i="1"/>
  <c r="B17" i="1"/>
  <c r="A17" i="1"/>
  <c r="C16" i="1"/>
  <c r="B16" i="1"/>
  <c r="A16" i="1"/>
  <c r="C15" i="1"/>
  <c r="B15" i="1"/>
  <c r="A15" i="1"/>
  <c r="C14" i="1"/>
  <c r="B14" i="1"/>
  <c r="A14" i="1"/>
  <c r="C13" i="1"/>
  <c r="B13" i="1"/>
  <c r="A13" i="1"/>
  <c r="B9" i="1"/>
  <c r="B8" i="1"/>
  <c r="C31" i="1" l="1"/>
  <c r="C22" i="1"/>
</calcChain>
</file>

<file path=xl/sharedStrings.xml><?xml version="1.0" encoding="utf-8"?>
<sst xmlns="http://schemas.openxmlformats.org/spreadsheetml/2006/main" count="36" uniqueCount="30">
  <si>
    <t>Election of the Mayor for City of Bristol</t>
  </si>
  <si>
    <t>Thursday 6 May 2021</t>
  </si>
  <si>
    <t>Statement of local result at the conclusion of the first count</t>
  </si>
  <si>
    <t>As Returning Officer for the election of the Mayor for the City of Bristol on Thursday 6 May 2021, I hereby declare that:</t>
  </si>
  <si>
    <t>The total number of ballot papers verified at the conclusion of the first count is:</t>
  </si>
  <si>
    <t>The turnout in this voting area is:</t>
  </si>
  <si>
    <t>The total number of first preference votes given for each of the candidates is as follows:</t>
  </si>
  <si>
    <t>Name of Candidate</t>
  </si>
  <si>
    <t>Description</t>
  </si>
  <si>
    <t>Number of first preference votes</t>
  </si>
  <si>
    <t>FROM MAYOR Result Stage 1</t>
  </si>
  <si>
    <t>City Acad -NW</t>
  </si>
  <si>
    <t>City Acad -WEST</t>
  </si>
  <si>
    <t>HLC</t>
  </si>
  <si>
    <t>Oasis - EAST</t>
  </si>
  <si>
    <t>Oasis -South</t>
  </si>
  <si>
    <t>TOTAL NUMBER OF FIRST PREFERENCE VOTES</t>
  </si>
  <si>
    <t>The number of ballot papers rejected at the first count is as follows:</t>
  </si>
  <si>
    <t>Rejection Reason</t>
  </si>
  <si>
    <t>Number of rejected ballot papers</t>
  </si>
  <si>
    <t>(a)     ballot papers which do not bear the official mark</t>
  </si>
  <si>
    <t>(b)     ballot papers on which more than one first preference vote is given</t>
  </si>
  <si>
    <t>(c)     ballot papers on which anything is written or marked by which the voter can be identified</t>
  </si>
  <si>
    <t xml:space="preserve">(d)     ballot papers which are unmarked as to the first preference vote      </t>
  </si>
  <si>
    <t>(e)     ballot papers which are void for uncertainty as to the first preference vote</t>
  </si>
  <si>
    <t>TOTAL NUMBER OF REJECTED BALLOT PAPERS</t>
  </si>
  <si>
    <t>Returning Officer Name</t>
  </si>
  <si>
    <t>Returning Officer Signature</t>
  </si>
  <si>
    <t>Date:</t>
  </si>
  <si>
    <t>Saturday 8 May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</si>
</sst>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sz val="13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/>
    <xf numFmtId="0" fontId="5" fillId="2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3" fontId="0" fillId="4" borderId="2" xfId="0" applyNumberFormat="1" applyFill="1" applyBorder="1"/>
    <xf numFmtId="1" fontId="0" fillId="0" borderId="2" xfId="0" applyNumberFormat="1" applyBorder="1"/>
    <xf numFmtId="3" fontId="8" fillId="0" borderId="5" xfId="0" applyNumberFormat="1" applyFont="1" applyBorder="1"/>
    <xf numFmtId="0" fontId="8" fillId="0" borderId="0" xfId="0" applyFont="1"/>
    <xf numFmtId="3" fontId="8" fillId="0" borderId="13" xfId="0" applyNumberFormat="1" applyFont="1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0" fillId="0" borderId="0" xfId="0" applyNumberForma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11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0" fillId="0" borderId="6" xfId="0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10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1HO1CH\AppData\Local\Microsoft\Windows\INetCache\Content.Outlook\49WQTN1P\Copy%20of%20BRISTOL%20MAYOR%20COLLATION%20DECLAR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 Up Data"/>
      <sheetName val="Verification Statement"/>
      <sheetName val="Count Statement - Stage 1"/>
      <sheetName val="Count Statement - Stage 2"/>
    </sheetNames>
    <sheetDataSet>
      <sheetData sheetId="0">
        <row r="4">
          <cell r="C4" t="str">
            <v>Tim O'Gara</v>
          </cell>
        </row>
        <row r="15">
          <cell r="D15" t="str">
            <v>BALDWIN, Tom</v>
          </cell>
          <cell r="E15" t="str">
            <v>Trade Unionist and Socialist Coalition</v>
          </cell>
        </row>
        <row r="16">
          <cell r="D16" t="str">
            <v>CLARKE, Robert Vernon</v>
          </cell>
          <cell r="E16" t="str">
            <v>Reform UK</v>
          </cell>
        </row>
        <row r="17">
          <cell r="D17" t="str">
            <v>DONNELLY, Sean Patrick</v>
          </cell>
          <cell r="E17" t="str">
            <v>Independent</v>
          </cell>
        </row>
        <row r="18">
          <cell r="D18" t="str">
            <v>GOOCH, Dr. Caroline</v>
          </cell>
          <cell r="E18" t="str">
            <v>Liberal Democrat</v>
          </cell>
        </row>
        <row r="19">
          <cell r="D19" t="str">
            <v>HORE-RUTHVEN, Sandy</v>
          </cell>
          <cell r="E19" t="str">
            <v>Green Party</v>
          </cell>
        </row>
        <row r="20">
          <cell r="D20" t="str">
            <v>LANGLEY, John</v>
          </cell>
          <cell r="E20" t="str">
            <v>Independent</v>
          </cell>
        </row>
        <row r="21">
          <cell r="D21" t="str">
            <v>REES, Marvin Jonathan</v>
          </cell>
          <cell r="E21" t="str">
            <v>Labour Party</v>
          </cell>
        </row>
        <row r="22">
          <cell r="D22" t="str">
            <v>SHAW, Oska Damon</v>
          </cell>
        </row>
        <row r="23">
          <cell r="D23" t="str">
            <v>WATSON, Alastair Peter Lindsay</v>
          </cell>
          <cell r="E23" t="str">
            <v>The Conservative Party Candidate</v>
          </cell>
        </row>
      </sheetData>
      <sheetData sheetId="1">
        <row r="10">
          <cell r="C10">
            <v>140599</v>
          </cell>
        </row>
        <row r="11">
          <cell r="C11">
            <v>0.41149080138842548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38"/>
  <sheetViews>
    <sheetView tabSelected="1" zoomScaleNormal="100" workbookViewId="0">
      <selection activeCell="A4" sqref="A4:C4"/>
    </sheetView>
  </sheetViews>
  <sheetFormatPr defaultRowHeight="12.5" x14ac:dyDescent="0.25"/>
  <cols>
    <col min="1" max="1" width="60.1796875" customWidth="1"/>
    <col min="2" max="2" width="50.7265625" customWidth="1"/>
    <col min="3" max="3" width="25.7265625" customWidth="1"/>
    <col min="4" max="4" width="5" customWidth="1"/>
    <col min="5" max="5" width="21.54296875" customWidth="1"/>
    <col min="6" max="6" width="15.1796875" customWidth="1"/>
    <col min="7" max="7" width="16.26953125" bestFit="1" customWidth="1"/>
    <col min="8" max="8" width="14.81640625" customWidth="1"/>
    <col min="9" max="9" width="12.453125" bestFit="1" customWidth="1"/>
    <col min="10" max="10" width="12.26953125" bestFit="1" customWidth="1"/>
  </cols>
  <sheetData>
    <row r="1" spans="1:10" s="1" customFormat="1" ht="22.5" x14ac:dyDescent="0.45">
      <c r="A1" s="41" t="s">
        <v>0</v>
      </c>
      <c r="B1" s="41"/>
      <c r="C1" s="41"/>
    </row>
    <row r="2" spans="1:10" s="1" customFormat="1" ht="22.5" x14ac:dyDescent="0.45">
      <c r="A2" s="41" t="s">
        <v>1</v>
      </c>
      <c r="B2" s="41"/>
      <c r="C2" s="41"/>
    </row>
    <row r="3" spans="1:10" ht="12" customHeight="1" x14ac:dyDescent="0.25">
      <c r="A3" s="42"/>
      <c r="B3" s="42"/>
      <c r="C3" s="42"/>
    </row>
    <row r="4" spans="1:10" s="1" customFormat="1" ht="25" x14ac:dyDescent="0.5">
      <c r="A4" s="43" t="s">
        <v>2</v>
      </c>
      <c r="B4" s="43"/>
      <c r="C4" s="43"/>
    </row>
    <row r="5" spans="1:10" ht="12" customHeight="1" x14ac:dyDescent="0.5">
      <c r="A5" s="44"/>
      <c r="B5" s="44"/>
      <c r="C5" s="44"/>
    </row>
    <row r="6" spans="1:10" ht="40" customHeight="1" x14ac:dyDescent="0.25">
      <c r="A6" s="34" t="s">
        <v>3</v>
      </c>
      <c r="B6" s="34"/>
      <c r="C6" s="34"/>
    </row>
    <row r="7" spans="1:10" ht="12" customHeight="1" x14ac:dyDescent="0.25">
      <c r="A7" s="34"/>
      <c r="B7" s="34"/>
      <c r="C7" s="34"/>
    </row>
    <row r="8" spans="1:10" ht="30" customHeight="1" x14ac:dyDescent="0.25">
      <c r="A8" s="2" t="s">
        <v>4</v>
      </c>
      <c r="B8" s="35">
        <f>'[1]Verification Statement'!C10</f>
        <v>140599</v>
      </c>
      <c r="C8" s="36"/>
    </row>
    <row r="9" spans="1:10" ht="30" customHeight="1" x14ac:dyDescent="0.25">
      <c r="A9" s="3" t="s">
        <v>5</v>
      </c>
      <c r="B9" s="37">
        <f>'[1]Verification Statement'!C11</f>
        <v>0.41149080138842548</v>
      </c>
      <c r="C9" s="36"/>
    </row>
    <row r="10" spans="1:10" ht="12" customHeight="1" x14ac:dyDescent="0.25">
      <c r="A10" s="38"/>
      <c r="B10" s="38"/>
      <c r="C10" s="38"/>
    </row>
    <row r="11" spans="1:10" s="4" customFormat="1" ht="20.149999999999999" customHeight="1" x14ac:dyDescent="0.25">
      <c r="A11" s="31" t="s">
        <v>6</v>
      </c>
      <c r="B11" s="31"/>
      <c r="C11" s="31"/>
    </row>
    <row r="12" spans="1:10" ht="35.15" customHeight="1" x14ac:dyDescent="0.3">
      <c r="A12" s="5" t="s">
        <v>7</v>
      </c>
      <c r="B12" s="6" t="s">
        <v>8</v>
      </c>
      <c r="C12" s="7" t="s">
        <v>9</v>
      </c>
      <c r="E12" s="8" t="s">
        <v>10</v>
      </c>
      <c r="F12" s="9" t="s">
        <v>11</v>
      </c>
      <c r="G12" s="9" t="s">
        <v>12</v>
      </c>
      <c r="H12" s="9" t="s">
        <v>13</v>
      </c>
      <c r="I12" s="9" t="s">
        <v>14</v>
      </c>
      <c r="J12" s="9" t="s">
        <v>15</v>
      </c>
    </row>
    <row r="13" spans="1:10" ht="30" customHeight="1" x14ac:dyDescent="0.25">
      <c r="A13" s="10" t="str">
        <f>'[1]Set Up Data'!D15</f>
        <v>BALDWIN, Tom</v>
      </c>
      <c r="B13" s="10" t="str">
        <f>'[1]Set Up Data'!E15</f>
        <v>Trade Unionist and Socialist Coalition</v>
      </c>
      <c r="C13" s="11">
        <f t="shared" ref="C13:C21" si="0">SUM(F13:J13)</f>
        <v>3194</v>
      </c>
      <c r="F13" s="12">
        <v>276</v>
      </c>
      <c r="G13" s="12">
        <v>1157</v>
      </c>
      <c r="H13" s="12">
        <v>320</v>
      </c>
      <c r="I13" s="12">
        <v>690</v>
      </c>
      <c r="J13" s="12">
        <v>751</v>
      </c>
    </row>
    <row r="14" spans="1:10" ht="30" customHeight="1" x14ac:dyDescent="0.25">
      <c r="A14" s="10" t="str">
        <f>'[1]Set Up Data'!D16</f>
        <v>CLARKE, Robert Vernon</v>
      </c>
      <c r="B14" s="10" t="str">
        <f>'[1]Set Up Data'!E16</f>
        <v>Reform UK</v>
      </c>
      <c r="C14" s="11">
        <f t="shared" si="0"/>
        <v>806</v>
      </c>
      <c r="F14" s="12">
        <v>86</v>
      </c>
      <c r="G14" s="12">
        <v>189</v>
      </c>
      <c r="H14" s="12">
        <v>133</v>
      </c>
      <c r="I14" s="12">
        <v>206</v>
      </c>
      <c r="J14" s="12">
        <v>192</v>
      </c>
    </row>
    <row r="15" spans="1:10" ht="30" customHeight="1" x14ac:dyDescent="0.25">
      <c r="A15" s="10" t="str">
        <f>'[1]Set Up Data'!D17</f>
        <v>DONNELLY, Sean Patrick</v>
      </c>
      <c r="B15" s="10" t="str">
        <f>'[1]Set Up Data'!E17</f>
        <v>Independent</v>
      </c>
      <c r="C15" s="11">
        <f t="shared" si="0"/>
        <v>4956</v>
      </c>
      <c r="F15" s="12">
        <v>382</v>
      </c>
      <c r="G15" s="12">
        <v>881</v>
      </c>
      <c r="H15" s="12">
        <v>599</v>
      </c>
      <c r="I15" s="12">
        <v>1100</v>
      </c>
      <c r="J15" s="12">
        <v>1994</v>
      </c>
    </row>
    <row r="16" spans="1:10" ht="30" customHeight="1" x14ac:dyDescent="0.25">
      <c r="A16" s="10" t="str">
        <f>'[1]Set Up Data'!D18</f>
        <v>GOOCH, Dr. Caroline</v>
      </c>
      <c r="B16" s="10" t="str">
        <f>'[1]Set Up Data'!E18</f>
        <v>Liberal Democrat</v>
      </c>
      <c r="C16" s="11">
        <f t="shared" si="0"/>
        <v>15517</v>
      </c>
      <c r="F16" s="12">
        <v>1251</v>
      </c>
      <c r="G16" s="12">
        <v>4275</v>
      </c>
      <c r="H16" s="12">
        <v>2373</v>
      </c>
      <c r="I16" s="12">
        <v>3124</v>
      </c>
      <c r="J16" s="12">
        <v>4494</v>
      </c>
    </row>
    <row r="17" spans="1:10" ht="30" customHeight="1" x14ac:dyDescent="0.25">
      <c r="A17" s="10" t="str">
        <f>'[1]Set Up Data'!D19</f>
        <v>HORE-RUTHVEN, Sandy</v>
      </c>
      <c r="B17" s="10" t="str">
        <f>'[1]Set Up Data'!E19</f>
        <v>Green Party</v>
      </c>
      <c r="C17" s="11">
        <f t="shared" si="0"/>
        <v>36331</v>
      </c>
      <c r="F17" s="12">
        <v>2574</v>
      </c>
      <c r="G17" s="12">
        <v>15752</v>
      </c>
      <c r="H17" s="12">
        <v>3723</v>
      </c>
      <c r="I17" s="12">
        <v>5569</v>
      </c>
      <c r="J17" s="12">
        <v>8713</v>
      </c>
    </row>
    <row r="18" spans="1:10" ht="30" customHeight="1" x14ac:dyDescent="0.25">
      <c r="A18" s="10" t="str">
        <f>'[1]Set Up Data'!D20</f>
        <v>LANGLEY, John</v>
      </c>
      <c r="B18" s="10" t="str">
        <f>'[1]Set Up Data'!E20</f>
        <v>Independent</v>
      </c>
      <c r="C18" s="11">
        <f t="shared" si="0"/>
        <v>1528</v>
      </c>
      <c r="F18" s="12">
        <v>91</v>
      </c>
      <c r="G18" s="12">
        <v>177</v>
      </c>
      <c r="H18" s="12">
        <v>131</v>
      </c>
      <c r="I18" s="12">
        <v>932</v>
      </c>
      <c r="J18" s="12">
        <v>197</v>
      </c>
    </row>
    <row r="19" spans="1:10" ht="30" customHeight="1" x14ac:dyDescent="0.25">
      <c r="A19" s="10" t="str">
        <f>'[1]Set Up Data'!D21</f>
        <v>REES, Marvin Jonathan</v>
      </c>
      <c r="B19" s="10" t="str">
        <f>'[1]Set Up Data'!E21</f>
        <v>Labour Party</v>
      </c>
      <c r="C19" s="11">
        <f t="shared" si="0"/>
        <v>50510</v>
      </c>
      <c r="F19" s="12">
        <v>4973</v>
      </c>
      <c r="G19" s="12">
        <v>18098</v>
      </c>
      <c r="H19" s="12">
        <v>6837</v>
      </c>
      <c r="I19" s="12">
        <v>10922</v>
      </c>
      <c r="J19" s="12">
        <v>9680</v>
      </c>
    </row>
    <row r="20" spans="1:10" ht="30" customHeight="1" x14ac:dyDescent="0.25">
      <c r="A20" s="10" t="str">
        <f>'[1]Set Up Data'!D22</f>
        <v>SHAW, Oska Damon</v>
      </c>
      <c r="B20" s="10"/>
      <c r="C20" s="11">
        <f t="shared" si="0"/>
        <v>389</v>
      </c>
      <c r="F20" s="12">
        <v>36</v>
      </c>
      <c r="G20" s="12">
        <v>134</v>
      </c>
      <c r="H20" s="12">
        <v>51</v>
      </c>
      <c r="I20" s="12">
        <v>91</v>
      </c>
      <c r="J20" s="12">
        <v>77</v>
      </c>
    </row>
    <row r="21" spans="1:10" ht="30" customHeight="1" thickBot="1" x14ac:dyDescent="0.3">
      <c r="A21" s="10" t="str">
        <f>'[1]Set Up Data'!D23</f>
        <v>WATSON, Alastair Peter Lindsay</v>
      </c>
      <c r="B21" s="10" t="str">
        <f>'[1]Set Up Data'!E23</f>
        <v>The Conservative Party Candidate</v>
      </c>
      <c r="C21" s="11">
        <f t="shared" si="0"/>
        <v>25816</v>
      </c>
      <c r="F21" s="12">
        <v>2524</v>
      </c>
      <c r="G21" s="12">
        <v>5005</v>
      </c>
      <c r="H21" s="12">
        <v>6221</v>
      </c>
      <c r="I21" s="12">
        <v>5904</v>
      </c>
      <c r="J21" s="12">
        <v>6162</v>
      </c>
    </row>
    <row r="22" spans="1:10" ht="30" customHeight="1" thickTop="1" x14ac:dyDescent="0.35">
      <c r="A22" s="39" t="s">
        <v>16</v>
      </c>
      <c r="B22" s="40"/>
      <c r="C22" s="13">
        <f>SUM(C13:C21)</f>
        <v>139047</v>
      </c>
      <c r="F22" s="12">
        <f t="shared" ref="F22:I22" si="1">SUM(F13:F21)</f>
        <v>12193</v>
      </c>
      <c r="G22" s="12">
        <f t="shared" si="1"/>
        <v>45668</v>
      </c>
      <c r="H22" s="12">
        <f t="shared" si="1"/>
        <v>20388</v>
      </c>
      <c r="I22" s="12">
        <f t="shared" si="1"/>
        <v>28538</v>
      </c>
      <c r="J22" s="12">
        <f>SUM(J13:J21)</f>
        <v>32260</v>
      </c>
    </row>
    <row r="23" spans="1:10" ht="20.149999999999999" customHeight="1" x14ac:dyDescent="0.25">
      <c r="A23" s="30"/>
      <c r="B23" s="30"/>
      <c r="C23" s="30"/>
    </row>
    <row r="24" spans="1:10" ht="20.149999999999999" customHeight="1" x14ac:dyDescent="0.25">
      <c r="A24" s="31" t="s">
        <v>17</v>
      </c>
      <c r="B24" s="31"/>
      <c r="C24" s="31"/>
    </row>
    <row r="25" spans="1:10" ht="35.15" customHeight="1" x14ac:dyDescent="0.3">
      <c r="A25" s="32" t="s">
        <v>18</v>
      </c>
      <c r="B25" s="33"/>
      <c r="C25" s="7" t="s">
        <v>19</v>
      </c>
      <c r="E25" s="8" t="s">
        <v>10</v>
      </c>
      <c r="F25" s="9" t="s">
        <v>11</v>
      </c>
      <c r="G25" s="9" t="s">
        <v>12</v>
      </c>
      <c r="H25" s="9" t="s">
        <v>13</v>
      </c>
      <c r="I25" s="9" t="s">
        <v>14</v>
      </c>
      <c r="J25" s="9" t="s">
        <v>15</v>
      </c>
    </row>
    <row r="26" spans="1:10" s="14" customFormat="1" ht="30" customHeight="1" x14ac:dyDescent="0.35">
      <c r="A26" s="22" t="s">
        <v>20</v>
      </c>
      <c r="B26" s="23"/>
      <c r="C26" s="11">
        <f>SUM(F26:J26)</f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</row>
    <row r="27" spans="1:10" s="14" customFormat="1" ht="30" customHeight="1" x14ac:dyDescent="0.35">
      <c r="A27" s="22" t="s">
        <v>21</v>
      </c>
      <c r="B27" s="23"/>
      <c r="C27" s="11">
        <f>SUM(F27:J27)</f>
        <v>711</v>
      </c>
      <c r="F27" s="12">
        <v>65</v>
      </c>
      <c r="G27" s="12">
        <v>206</v>
      </c>
      <c r="H27" s="12">
        <v>94</v>
      </c>
      <c r="I27" s="12">
        <v>150</v>
      </c>
      <c r="J27" s="12">
        <v>196</v>
      </c>
    </row>
    <row r="28" spans="1:10" s="14" customFormat="1" ht="30" customHeight="1" x14ac:dyDescent="0.35">
      <c r="A28" s="22" t="s">
        <v>22</v>
      </c>
      <c r="B28" s="23"/>
      <c r="C28" s="11">
        <f>SUM(F28:J28)</f>
        <v>36</v>
      </c>
      <c r="F28" s="12">
        <v>5</v>
      </c>
      <c r="G28" s="12">
        <v>13</v>
      </c>
      <c r="H28" s="12">
        <v>7</v>
      </c>
      <c r="I28" s="12">
        <v>6</v>
      </c>
      <c r="J28" s="12">
        <v>5</v>
      </c>
    </row>
    <row r="29" spans="1:10" s="14" customFormat="1" ht="30" customHeight="1" x14ac:dyDescent="0.35">
      <c r="A29" s="22" t="s">
        <v>23</v>
      </c>
      <c r="B29" s="23"/>
      <c r="C29" s="11">
        <f>SUM(F29:J29)</f>
        <v>759</v>
      </c>
      <c r="F29" s="12">
        <v>64</v>
      </c>
      <c r="G29" s="12">
        <v>239</v>
      </c>
      <c r="H29" s="12">
        <v>70</v>
      </c>
      <c r="I29" s="12">
        <v>191</v>
      </c>
      <c r="J29" s="12">
        <v>195</v>
      </c>
    </row>
    <row r="30" spans="1:10" s="14" customFormat="1" ht="30" customHeight="1" thickBot="1" x14ac:dyDescent="0.4">
      <c r="A30" s="24" t="s">
        <v>24</v>
      </c>
      <c r="B30" s="25"/>
      <c r="C30" s="11">
        <f>SUM(F30:J30)</f>
        <v>133</v>
      </c>
      <c r="F30" s="12">
        <v>17</v>
      </c>
      <c r="G30" s="12">
        <v>19</v>
      </c>
      <c r="H30" s="12">
        <v>50</v>
      </c>
      <c r="I30" s="12">
        <v>46</v>
      </c>
      <c r="J30" s="12">
        <v>1</v>
      </c>
    </row>
    <row r="31" spans="1:10" s="14" customFormat="1" ht="30" customHeight="1" thickTop="1" x14ac:dyDescent="0.35">
      <c r="A31" s="26" t="s">
        <v>25</v>
      </c>
      <c r="B31" s="27"/>
      <c r="C31" s="15">
        <f>SUM(C26:C30)</f>
        <v>1639</v>
      </c>
      <c r="F31" s="12">
        <f t="shared" ref="F31:I31" si="2">SUM(F26:F30)</f>
        <v>151</v>
      </c>
      <c r="G31" s="12">
        <f t="shared" si="2"/>
        <v>477</v>
      </c>
      <c r="H31" s="12">
        <f t="shared" si="2"/>
        <v>221</v>
      </c>
      <c r="I31" s="12">
        <f t="shared" si="2"/>
        <v>393</v>
      </c>
      <c r="J31" s="12">
        <f>SUM(J26:J30)</f>
        <v>397</v>
      </c>
    </row>
    <row r="32" spans="1:10" s="14" customFormat="1" ht="20.149999999999999" customHeight="1" x14ac:dyDescent="0.35"/>
    <row r="33" spans="1:5" s="16" customFormat="1" ht="30" customHeight="1" x14ac:dyDescent="0.25">
      <c r="A33" s="16" t="s">
        <v>26</v>
      </c>
      <c r="B33" s="17" t="str">
        <f>'[1]Set Up Data'!C4</f>
        <v>Tim O'Gara</v>
      </c>
      <c r="C33" s="17"/>
    </row>
    <row r="34" spans="1:5" s="16" customFormat="1" ht="30" customHeight="1" x14ac:dyDescent="0.25">
      <c r="A34" s="16" t="s">
        <v>27</v>
      </c>
      <c r="B34" s="20"/>
      <c r="C34" s="20"/>
      <c r="E34" s="18"/>
    </row>
    <row r="35" spans="1:5" ht="15.5" x14ac:dyDescent="0.25">
      <c r="A35" s="16" t="s">
        <v>28</v>
      </c>
      <c r="B35" s="28" t="s">
        <v>29</v>
      </c>
      <c r="C35" s="28"/>
      <c r="E35" s="19"/>
    </row>
    <row r="36" spans="1:5" ht="15.5" x14ac:dyDescent="0.25">
      <c r="A36" s="16"/>
      <c r="B36" s="29"/>
      <c r="C36" s="29"/>
      <c r="E36" s="19"/>
    </row>
    <row r="37" spans="1:5" ht="15.5" x14ac:dyDescent="0.25">
      <c r="A37" s="16"/>
      <c r="B37" s="20"/>
      <c r="C37" s="20"/>
    </row>
    <row r="38" spans="1:5" ht="15.5" x14ac:dyDescent="0.25">
      <c r="A38" s="16"/>
      <c r="B38" s="21"/>
      <c r="C38" s="21"/>
    </row>
  </sheetData>
  <mergeCells count="26">
    <mergeCell ref="A6:C6"/>
    <mergeCell ref="A1:C1"/>
    <mergeCell ref="A2:C2"/>
    <mergeCell ref="A3:C3"/>
    <mergeCell ref="A4:C4"/>
    <mergeCell ref="A5:C5"/>
    <mergeCell ref="A28:B28"/>
    <mergeCell ref="A7:C7"/>
    <mergeCell ref="B8:C8"/>
    <mergeCell ref="B9:C9"/>
    <mergeCell ref="A10:C10"/>
    <mergeCell ref="A11:C11"/>
    <mergeCell ref="A22:B22"/>
    <mergeCell ref="A23:C23"/>
    <mergeCell ref="A24:C24"/>
    <mergeCell ref="A25:B25"/>
    <mergeCell ref="A26:B26"/>
    <mergeCell ref="A27:B27"/>
    <mergeCell ref="B37:C37"/>
    <mergeCell ref="B38:C38"/>
    <mergeCell ref="A29:B29"/>
    <mergeCell ref="A30:B30"/>
    <mergeCell ref="A31:B31"/>
    <mergeCell ref="B34:C34"/>
    <mergeCell ref="B35:C35"/>
    <mergeCell ref="B36:C36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 Statement - Stage 1</vt:lpstr>
      <vt:lpstr>'Count Statement - Stage 1'!Print_Area</vt:lpstr>
    </vt:vector>
  </TitlesOfParts>
  <Company>Bristol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ELECTIONS ACCOUNT7</dc:creator>
  <cp:lastModifiedBy>Christophe Huguier</cp:lastModifiedBy>
  <cp:lastPrinted>2021-05-08T22:04:37Z</cp:lastPrinted>
  <dcterms:created xsi:type="dcterms:W3CDTF">2021-05-08T21:19:32Z</dcterms:created>
  <dcterms:modified xsi:type="dcterms:W3CDTF">2021-05-08T22:05:32Z</dcterms:modified>
</cp:coreProperties>
</file>